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NGO\Desktop\МЕНЮ НА САЙТ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09" i="1" l="1"/>
  <c r="A195" i="1"/>
  <c r="J194" i="1"/>
  <c r="J195" i="1" s="1"/>
  <c r="J196" i="1" s="1"/>
  <c r="I194" i="1"/>
  <c r="I195" i="1" s="1"/>
  <c r="I196" i="1" s="1"/>
  <c r="H194" i="1"/>
  <c r="H195" i="1" s="1"/>
  <c r="H196" i="1" s="1"/>
  <c r="G194" i="1"/>
  <c r="G195" i="1" s="1"/>
  <c r="G196" i="1" s="1"/>
  <c r="F194" i="1"/>
  <c r="F195" i="1" s="1"/>
  <c r="F196" i="1" s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/>
  <c r="I165" i="1"/>
  <c r="I176" i="1"/>
  <c r="H165" i="1"/>
  <c r="H176" i="1"/>
  <c r="G165" i="1"/>
  <c r="G176" i="1"/>
  <c r="F165" i="1"/>
  <c r="B157" i="1"/>
  <c r="A157" i="1"/>
  <c r="J156" i="1"/>
  <c r="I156" i="1"/>
  <c r="H156" i="1"/>
  <c r="G156" i="1"/>
  <c r="F156" i="1"/>
  <c r="B147" i="1"/>
  <c r="A147" i="1"/>
  <c r="J146" i="1"/>
  <c r="J157" i="1"/>
  <c r="I146" i="1"/>
  <c r="I157" i="1"/>
  <c r="H146" i="1"/>
  <c r="H157" i="1"/>
  <c r="G146" i="1"/>
  <c r="G157" i="1"/>
  <c r="F146" i="1"/>
  <c r="B138" i="1"/>
  <c r="A138" i="1"/>
  <c r="J137" i="1"/>
  <c r="I137" i="1"/>
  <c r="H137" i="1"/>
  <c r="G137" i="1"/>
  <c r="F137" i="1"/>
  <c r="B128" i="1"/>
  <c r="A128" i="1"/>
  <c r="J127" i="1"/>
  <c r="J138" i="1"/>
  <c r="I127" i="1"/>
  <c r="I138" i="1"/>
  <c r="H127" i="1"/>
  <c r="H138" i="1"/>
  <c r="G127" i="1"/>
  <c r="G138" i="1"/>
  <c r="F127" i="1"/>
  <c r="B119" i="1"/>
  <c r="A119" i="1"/>
  <c r="J118" i="1"/>
  <c r="I118" i="1"/>
  <c r="H118" i="1"/>
  <c r="G118" i="1"/>
  <c r="F118" i="1"/>
  <c r="B109" i="1"/>
  <c r="J108" i="1"/>
  <c r="J119" i="1"/>
  <c r="I108" i="1"/>
  <c r="I119" i="1"/>
  <c r="H108" i="1"/>
  <c r="H119" i="1"/>
  <c r="G108" i="1"/>
  <c r="G119" i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/>
  <c r="I89" i="1"/>
  <c r="I100" i="1"/>
  <c r="H89" i="1"/>
  <c r="H100" i="1"/>
  <c r="G89" i="1"/>
  <c r="G100" i="1"/>
  <c r="F89" i="1"/>
  <c r="B81" i="1"/>
  <c r="A81" i="1"/>
  <c r="J80" i="1"/>
  <c r="I80" i="1"/>
  <c r="I81" i="1"/>
  <c r="H80" i="1"/>
  <c r="H81" i="1"/>
  <c r="G80" i="1"/>
  <c r="G81" i="1"/>
  <c r="F80" i="1"/>
  <c r="B71" i="1"/>
  <c r="A71" i="1"/>
  <c r="J70" i="1"/>
  <c r="J81" i="1"/>
  <c r="I70" i="1"/>
  <c r="H70" i="1"/>
  <c r="G70" i="1"/>
  <c r="F70" i="1"/>
  <c r="B62" i="1"/>
  <c r="A62" i="1"/>
  <c r="J61" i="1"/>
  <c r="I61" i="1"/>
  <c r="H61" i="1"/>
  <c r="G61" i="1"/>
  <c r="G62" i="1"/>
  <c r="F61" i="1"/>
  <c r="B52" i="1"/>
  <c r="A52" i="1"/>
  <c r="J51" i="1"/>
  <c r="I51" i="1"/>
  <c r="H51" i="1"/>
  <c r="H62" i="1"/>
  <c r="G51" i="1"/>
  <c r="F51" i="1"/>
  <c r="F62" i="1"/>
  <c r="B43" i="1"/>
  <c r="A43" i="1"/>
  <c r="J42" i="1"/>
  <c r="I42" i="1"/>
  <c r="H42" i="1"/>
  <c r="G42" i="1"/>
  <c r="F42" i="1"/>
  <c r="B33" i="1"/>
  <c r="A33" i="1"/>
  <c r="J32" i="1"/>
  <c r="J43" i="1"/>
  <c r="I32" i="1"/>
  <c r="I43" i="1"/>
  <c r="H32" i="1"/>
  <c r="H43" i="1"/>
  <c r="G32" i="1"/>
  <c r="G43" i="1"/>
  <c r="F32" i="1"/>
  <c r="F4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/>
  <c r="F138" i="1"/>
  <c r="F157" i="1"/>
  <c r="F176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<sst xmlns="http://schemas.openxmlformats.org/spreadsheetml/2006/main" count="189" uniqueCount="43">
  <si>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</si>
  <si>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</si>
  <si>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</si>
  <si>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</si>
  <si>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</si>
  <si>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</si>
  <si>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</si>
  <si>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</si>
  <si>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</si>
  <si>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</si>
  <si>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</si>
  <si>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</si>
  <si>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</si>
  <si>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</si>
  <si>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</si>
  <si>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</si>
  <si>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</si>
  <si>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</si>
  <si>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</si>
  <si>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</si>
  <si>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</si>
  <si>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</si>
  <si>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</si>
  <si>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</si>
  <si>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</si>
  <si>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</si>
  <si>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</si>
  <si>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</si>
  <si>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</si>
  <si>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</si>
  <si>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</si>
  <si>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</si>
  <si>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</si>
  <si>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</si>
  <si>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</si>
  <si>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"ООШ с.Студеновка"</t>
  </si>
  <si>
    <t>Директор МОУ "ООШ с.Студеновка"</t>
  </si>
  <si>
    <t>Иванов Валерий Владимирович</t>
  </si>
  <si>
    <t>овощи натуральные</t>
  </si>
  <si>
    <t>Суп с рисовой крупой на мясном бульоне</t>
  </si>
  <si>
    <t>Гуляш из отварной курицы</t>
  </si>
  <si>
    <t>каша гречневая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</si>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</sst>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5" t="s">
        <v>35</v>
      </c>
      <c r="D1" s="56"/>
      <c r="E1" s="56"/>
      <c r="F1" s="13" t="s">
        <v>16</v>
      </c>
      <c r="G1" s="2" t="s">
        <v>17</v>
      </c>
      <c r="H1" s="57" t="s">
        <v>36</v>
      </c>
      <c r="I1" s="57"/>
      <c r="J1" s="57"/>
      <c r="K1" s="57"/>
    </row>
    <row r="2" spans="1:11" ht="18" x14ac:dyDescent="0.2">
      <c r="A2" s="36" t="s">
        <v>6</v>
      </c>
      <c r="C2" s="2"/>
      <c r="G2" s="2" t="s">
        <v>18</v>
      </c>
      <c r="H2" s="57" t="s">
        <v>37</v>
      </c>
      <c r="I2" s="57"/>
      <c r="J2" s="57"/>
      <c r="K2" s="57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8">
        <v>45560</v>
      </c>
      <c r="I3" s="59"/>
      <c r="J3" s="59"/>
      <c r="K3" s="59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60" t="s">
        <v>4</v>
      </c>
      <c r="D24" s="61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60" t="s">
        <v>4</v>
      </c>
      <c r="D43" s="61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60" t="s">
        <v>4</v>
      </c>
      <c r="D62" s="61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60" t="s">
        <v>4</v>
      </c>
      <c r="D81" s="61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60" t="s">
        <v>4</v>
      </c>
      <c r="D100" s="61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60" t="s">
        <v>4</v>
      </c>
      <c r="D119" s="61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60" t="s">
        <v>4</v>
      </c>
      <c r="D138" s="61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60" t="s">
        <v>4</v>
      </c>
      <c r="D157" s="61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60" t="s">
        <v>4</v>
      </c>
      <c r="D176" s="61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 x14ac:dyDescent="0.25">
      <c r="A185" s="27">
        <f>A177</f>
        <v>2</v>
      </c>
      <c r="B185" s="14">
        <v>4</v>
      </c>
      <c r="C185" s="10" t="s">
        <v>25</v>
      </c>
      <c r="D185" s="7" t="s">
        <v>26</v>
      </c>
      <c r="E185" s="48" t="s">
        <v>38</v>
      </c>
      <c r="F185" s="49">
        <v>100</v>
      </c>
      <c r="G185" s="49">
        <v>1</v>
      </c>
      <c r="H185" s="49">
        <v>0.05</v>
      </c>
      <c r="I185" s="50">
        <v>1.65</v>
      </c>
      <c r="J185" s="49">
        <v>7</v>
      </c>
      <c r="K185" s="51">
        <v>246</v>
      </c>
    </row>
    <row r="186" spans="1:11" ht="15" x14ac:dyDescent="0.25">
      <c r="A186" s="24"/>
      <c r="B186" s="16"/>
      <c r="C186" s="11"/>
      <c r="D186" s="7" t="s">
        <v>27</v>
      </c>
      <c r="E186" s="52" t="s">
        <v>39</v>
      </c>
      <c r="F186" s="53">
        <v>250</v>
      </c>
      <c r="G186" s="53">
        <v>3</v>
      </c>
      <c r="H186" s="53">
        <v>5.6</v>
      </c>
      <c r="I186" s="54">
        <v>13.4</v>
      </c>
      <c r="J186" s="53">
        <v>114.4</v>
      </c>
      <c r="K186" s="6">
        <v>402</v>
      </c>
    </row>
    <row r="187" spans="1:11" ht="15" x14ac:dyDescent="0.25">
      <c r="A187" s="24"/>
      <c r="B187" s="16"/>
      <c r="C187" s="11"/>
      <c r="D187" s="7" t="s">
        <v>28</v>
      </c>
      <c r="E187" s="52" t="s">
        <v>40</v>
      </c>
      <c r="F187" s="53">
        <v>200</v>
      </c>
      <c r="G187" s="53">
        <v>5</v>
      </c>
      <c r="H187" s="53">
        <v>5</v>
      </c>
      <c r="I187" s="54">
        <v>26</v>
      </c>
      <c r="J187" s="53">
        <v>159</v>
      </c>
      <c r="K187" s="6">
        <v>6</v>
      </c>
    </row>
    <row r="188" spans="1:11" ht="15" x14ac:dyDescent="0.25">
      <c r="A188" s="24"/>
      <c r="B188" s="16"/>
      <c r="C188" s="11"/>
      <c r="D188" s="7" t="s">
        <v>29</v>
      </c>
      <c r="E188" s="52" t="s">
        <v>41</v>
      </c>
      <c r="F188" s="53">
        <v>150</v>
      </c>
      <c r="G188" s="53">
        <v>8</v>
      </c>
      <c r="H188" s="53">
        <v>6</v>
      </c>
      <c r="I188" s="54">
        <v>41</v>
      </c>
      <c r="J188" s="53">
        <v>250</v>
      </c>
      <c r="K188" s="6">
        <v>22</v>
      </c>
    </row>
    <row r="189" spans="1:11" ht="15" x14ac:dyDescent="0.25">
      <c r="A189" s="24"/>
      <c r="B189" s="16"/>
      <c r="C189" s="11"/>
      <c r="D189" s="7" t="s">
        <v>30</v>
      </c>
      <c r="E189" s="52" t="s">
        <v>42</v>
      </c>
      <c r="F189" s="53">
        <v>200</v>
      </c>
      <c r="G189" s="53">
        <v>1</v>
      </c>
      <c r="H189" s="53">
        <v>0</v>
      </c>
      <c r="I189" s="54">
        <v>32</v>
      </c>
      <c r="J189" s="53">
        <v>128</v>
      </c>
      <c r="K189" s="6">
        <v>18</v>
      </c>
    </row>
    <row r="190" spans="1:11" ht="15" x14ac:dyDescent="0.25">
      <c r="A190" s="24"/>
      <c r="B190" s="16"/>
      <c r="C190" s="11"/>
      <c r="D190" s="7" t="s">
        <v>31</v>
      </c>
      <c r="E190" s="52" t="s">
        <v>23</v>
      </c>
      <c r="F190" s="53">
        <v>50</v>
      </c>
      <c r="G190" s="53">
        <v>3</v>
      </c>
      <c r="H190" s="53">
        <v>1</v>
      </c>
      <c r="I190" s="54">
        <v>20</v>
      </c>
      <c r="J190" s="53">
        <v>181</v>
      </c>
      <c r="K190" s="6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950</v>
      </c>
      <c r="G194" s="20">
        <f>SUM(G185:G193)</f>
        <v>21</v>
      </c>
      <c r="H194" s="20">
        <f>SUM(H185:H193)</f>
        <v>17.649999999999999</v>
      </c>
      <c r="I194" s="20">
        <f>SUM(I185:I193)</f>
        <v>134.05000000000001</v>
      </c>
      <c r="J194" s="20">
        <f>SUM(J185:J193)</f>
        <v>839.4</v>
      </c>
      <c r="K194" s="26"/>
    </row>
    <row r="195" spans="1:11" ht="15.75" thickBot="1" x14ac:dyDescent="0.25">
      <c r="A195" s="30">
        <f>A177</f>
        <v>2</v>
      </c>
      <c r="B195" s="31">
        <v>4</v>
      </c>
      <c r="C195" s="60" t="s">
        <v>4</v>
      </c>
      <c r="D195" s="61"/>
      <c r="E195" s="32"/>
      <c r="F195" s="33">
        <f>F184+F194</f>
        <v>950</v>
      </c>
      <c r="G195" s="33">
        <f>G184+G194</f>
        <v>21</v>
      </c>
      <c r="H195" s="33">
        <f>H184+H194</f>
        <v>17.649999999999999</v>
      </c>
      <c r="I195" s="33">
        <f>I184+I194</f>
        <v>134.05000000000001</v>
      </c>
      <c r="J195" s="33">
        <f>J184+J194</f>
        <v>839.4</v>
      </c>
      <c r="K195" s="33"/>
    </row>
    <row r="196" spans="1:11" ht="13.5" thickBot="1" x14ac:dyDescent="0.25">
      <c r="A196" s="28"/>
      <c r="B196" s="29"/>
      <c r="C196" s="62" t="s">
        <v>5</v>
      </c>
      <c r="D196" s="62"/>
      <c r="E196" s="62"/>
      <c r="F196" s="35">
        <f>(F24+F43+F62+F81+F100+F119+F138+F157+F176+F195)/(IF(F24=0,0,1)+IF(F43=0,0,1)+IF(F62=0,0,1)+IF(F81=0,0,1)+IF(F100=0,0,1)+IF(F119=0,0,1)+IF(F138=0,0,1)+IF(F157=0,0,1)+IF(F176=0,0,1)+IF(F195=0,0,1))</f>
        <v>950</v>
      </c>
      <c r="G196" s="35">
        <f>(G24+G43+G62+G81+G100+G119+G138+G157+G176+G195)/(IF(G24=0,0,1)+IF(G43=0,0,1)+IF(G62=0,0,1)+IF(G81=0,0,1)+IF(G100=0,0,1)+IF(G119=0,0,1)+IF(G138=0,0,1)+IF(G157=0,0,1)+IF(G176=0,0,1)+IF(G195=0,0,1))</f>
        <v>21</v>
      </c>
      <c r="H196" s="35">
        <f>(H24+H43+H62+H81+H100+H119+H138+H157+H176+H195)/(IF(H24=0,0,1)+IF(H43=0,0,1)+IF(H62=0,0,1)+IF(H81=0,0,1)+IF(H100=0,0,1)+IF(H119=0,0,1)+IF(H138=0,0,1)+IF(H157=0,0,1)+IF(H176=0,0,1)+IF(H195=0,0,1))</f>
        <v>17.649999999999999</v>
      </c>
      <c r="I196" s="35">
        <f>(I24+I43+I62+I81+I100+I119+I138+I157+I176+I195)/(IF(I24=0,0,1)+IF(I43=0,0,1)+IF(I62=0,0,1)+IF(I81=0,0,1)+IF(I100=0,0,1)+IF(I119=0,0,1)+IF(I138=0,0,1)+IF(I157=0,0,1)+IF(I176=0,0,1)+IF(I195=0,0,1))</f>
        <v>134.05000000000001</v>
      </c>
      <c r="J196" s="35">
        <f>(J24+J43+J62+J81+J100+J119+J138+J157+J176+J195)/(IF(J24=0,0,1)+IF(J43=0,0,1)+IF(J62=0,0,1)+IF(J81=0,0,1)+IF(J100=0,0,1)+IF(J119=0,0,1)+IF(J138=0,0,1)+IF(J157=0,0,1)+IF(J176=0,0,1)+IF(J195=0,0,1))</f>
        <v>839.4</v>
      </c>
      <c r="K196" s="35"/>
    </row>
  </sheetData>
  <mergeCells count="15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62:D62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IMANGO</cp:lastModifiedBy>
  <dcterms:created xsi:type="dcterms:W3CDTF">2022-05-16T14:23:56Z</dcterms:created>
  <dcterms:modified xsi:type="dcterms:W3CDTF">2024-09-25T04:05:54Z</dcterms:modified>
</cp:coreProperties>
</file>