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<sst xmlns="http://schemas.openxmlformats.org/spreadsheetml/2006/main" count="189" uniqueCount="44">
  <si>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</si>
  <si>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</si>
  <si>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</si>
  <si>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</si>
  <si>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</si>
  <si>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</si>
  <si>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</si>
  <si>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</si>
  <si>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</si>
  <si>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</si>
  <si>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</si>
  <si>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</si>
  <si>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</si>
  <si>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</si>
  <si>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</si>
  <si>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</si>
  <si>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</si>
  <si>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</si>
  <si>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</si>
  <si>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</si>
  <si>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</si>
  <si>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</si>
  <si>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</si>
  <si>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</si>
  <si>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</si>
  <si>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</si>
  <si>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</si>
  <si>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</si>
  <si>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</si>
  <si>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</si>
  <si>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</si>
  <si>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</si>
  <si>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</si>
  <si>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</si>
  <si>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</si>
  <si>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</si>
  <si>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</si>
  <si>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</si>
  <si>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Компот из смеси сухофруктов</t>
  </si>
  <si>
    <t>Хлеб пшеничный</t>
  </si>
  <si>
    <t>Свекла отварная</t>
  </si>
  <si>
    <t>Рассольник на мясном бульоне из говядины</t>
  </si>
  <si>
    <t>Рыба, тушеная в томате с овощами</t>
  </si>
  <si>
    <t>Капуста 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</si>
</sst>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 t="s">
        <v>35</v>
      </c>
      <c r="D1" s="56"/>
      <c r="E1" s="56"/>
      <c r="F1" s="13" t="s">
        <v>16</v>
      </c>
      <c r="G1" s="2" t="s">
        <v>17</v>
      </c>
      <c r="H1" s="57" t="s">
        <v>36</v>
      </c>
      <c r="I1" s="57"/>
      <c r="J1" s="57"/>
      <c r="K1" s="57"/>
    </row>
    <row r="2" spans="1:11" ht="18" x14ac:dyDescent="0.2">
      <c r="A2" s="36" t="s">
        <v>6</v>
      </c>
      <c r="C2" s="2"/>
      <c r="G2" s="2" t="s">
        <v>18</v>
      </c>
      <c r="H2" s="57" t="s">
        <v>37</v>
      </c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8">
        <v>45672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1</v>
      </c>
      <c r="B185" s="14">
        <v>3</v>
      </c>
      <c r="C185" s="10" t="s">
        <v>25</v>
      </c>
      <c r="D185" s="7" t="s">
        <v>26</v>
      </c>
      <c r="E185" s="48" t="s">
        <v>40</v>
      </c>
      <c r="F185" s="49">
        <v>100</v>
      </c>
      <c r="G185" s="49">
        <v>0</v>
      </c>
      <c r="H185" s="49">
        <v>1</v>
      </c>
      <c r="I185" s="50">
        <v>4</v>
      </c>
      <c r="J185" s="49">
        <v>32</v>
      </c>
      <c r="K185" s="51">
        <v>50</v>
      </c>
    </row>
    <row r="186" spans="1:11" ht="15" x14ac:dyDescent="0.25">
      <c r="A186" s="24"/>
      <c r="B186" s="16"/>
      <c r="C186" s="11"/>
      <c r="D186" s="7" t="s">
        <v>27</v>
      </c>
      <c r="E186" s="52" t="s">
        <v>41</v>
      </c>
      <c r="F186" s="53">
        <v>250</v>
      </c>
      <c r="G186" s="53">
        <v>9</v>
      </c>
      <c r="H186" s="53">
        <v>6</v>
      </c>
      <c r="I186" s="54">
        <v>8</v>
      </c>
      <c r="J186" s="53">
        <v>124</v>
      </c>
      <c r="K186" s="6">
        <v>11</v>
      </c>
    </row>
    <row r="187" spans="1:11" ht="15" x14ac:dyDescent="0.25">
      <c r="A187" s="24"/>
      <c r="B187" s="16"/>
      <c r="C187" s="11"/>
      <c r="D187" s="7" t="s">
        <v>28</v>
      </c>
      <c r="E187" s="52" t="s">
        <v>42</v>
      </c>
      <c r="F187" s="53">
        <v>100</v>
      </c>
      <c r="G187" s="53">
        <v>9</v>
      </c>
      <c r="H187" s="53">
        <v>5</v>
      </c>
      <c r="I187" s="54">
        <v>5</v>
      </c>
      <c r="J187" s="53">
        <v>99</v>
      </c>
      <c r="K187" s="6">
        <v>27</v>
      </c>
    </row>
    <row r="188" spans="1:11" ht="15" x14ac:dyDescent="0.25">
      <c r="A188" s="24"/>
      <c r="B188" s="16"/>
      <c r="C188" s="11"/>
      <c r="D188" s="7" t="s">
        <v>29</v>
      </c>
      <c r="E188" s="52" t="s">
        <v>43</v>
      </c>
      <c r="F188" s="53">
        <v>120</v>
      </c>
      <c r="G188" s="53">
        <v>3</v>
      </c>
      <c r="H188" s="53">
        <v>3</v>
      </c>
      <c r="I188" s="54">
        <v>13</v>
      </c>
      <c r="J188" s="53">
        <v>87</v>
      </c>
      <c r="K188" s="6">
        <v>35</v>
      </c>
    </row>
    <row r="189" spans="1:11" ht="15" x14ac:dyDescent="0.25">
      <c r="A189" s="24"/>
      <c r="B189" s="16"/>
      <c r="C189" s="11"/>
      <c r="D189" s="7" t="s">
        <v>30</v>
      </c>
      <c r="E189" s="52" t="s">
        <v>38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39</v>
      </c>
      <c r="F190" s="53">
        <v>50</v>
      </c>
      <c r="G190" s="53">
        <v>4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820</v>
      </c>
      <c r="G194" s="20">
        <f>SUM(G185:G193)</f>
        <v>25</v>
      </c>
      <c r="H194" s="20">
        <f>SUM(H185:H193)</f>
        <v>16</v>
      </c>
      <c r="I194" s="20">
        <f>SUM(I185:I193)</f>
        <v>82</v>
      </c>
      <c r="J194" s="20">
        <f>SUM(J185:J193)</f>
        <v>651</v>
      </c>
      <c r="K194" s="26"/>
    </row>
    <row r="195" spans="1:11" ht="15.75" thickBot="1" x14ac:dyDescent="0.25">
      <c r="A195" s="30">
        <v>1</v>
      </c>
      <c r="B195" s="31">
        <v>3</v>
      </c>
      <c r="C195" s="60" t="s">
        <v>4</v>
      </c>
      <c r="D195" s="61"/>
      <c r="E195" s="32"/>
      <c r="F195" s="33">
        <f>F184+F194</f>
        <v>820</v>
      </c>
      <c r="G195" s="33">
        <f>G184+G194</f>
        <v>25</v>
      </c>
      <c r="H195" s="33">
        <f>H184+H194</f>
        <v>16</v>
      </c>
      <c r="I195" s="33">
        <f>I184+I194</f>
        <v>82</v>
      </c>
      <c r="J195" s="33">
        <f>J184+J194</f>
        <v>651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820</v>
      </c>
      <c r="G196" s="35">
        <f>(G24+G43+G62+G81+G100+G119+G138+G157+G176+G195)/(IF(G24=0,0,1)+IF(G43=0,0,1)+IF(G62=0,0,1)+IF(G81=0,0,1)+IF(G100=0,0,1)+IF(G119=0,0,1)+IF(G138=0,0,1)+IF(G157=0,0,1)+IF(G176=0,0,1)+IF(G195=0,0,1))</f>
        <v>25</v>
      </c>
      <c r="H196" s="35">
        <f>(H24+H43+H62+H81+H100+H119+H138+H157+H176+H195)/(IF(H24=0,0,1)+IF(H43=0,0,1)+IF(H62=0,0,1)+IF(H81=0,0,1)+IF(H100=0,0,1)+IF(H119=0,0,1)+IF(H138=0,0,1)+IF(H157=0,0,1)+IF(H176=0,0,1)+IF(H195=0,0,1))</f>
        <v>16</v>
      </c>
      <c r="I196" s="35">
        <f>(I24+I43+I62+I81+I100+I119+I138+I157+I176+I195)/(IF(I24=0,0,1)+IF(I43=0,0,1)+IF(I62=0,0,1)+IF(I81=0,0,1)+IF(I100=0,0,1)+IF(I119=0,0,1)+IF(I138=0,0,1)+IF(I157=0,0,1)+IF(I176=0,0,1)+IF(I195=0,0,1))</f>
        <v>82</v>
      </c>
      <c r="J196" s="35">
        <f>(J24+J43+J62+J81+J100+J119+J138+J157+J176+J195)/(IF(J24=0,0,1)+IF(J43=0,0,1)+IF(J62=0,0,1)+IF(J81=0,0,1)+IF(J100=0,0,1)+IF(J119=0,0,1)+IF(J138=0,0,1)+IF(J157=0,0,1)+IF(J176=0,0,1)+IF(J195=0,0,1))</f>
        <v>651</v>
      </c>
      <c r="K196" s="35"/>
    </row>
  </sheetData>
  <mergeCells count="15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2025-01-15T04:15:22Z</dcterms:modified>
</cp:coreProperties>
</file>